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mer\Desktop\"/>
    </mc:Choice>
  </mc:AlternateContent>
  <xr:revisionPtr revIDLastSave="0" documentId="13_ncr:1_{6177413A-666E-44E5-9BFA-88DC5A7637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4" i="1"/>
  <c r="J13" i="1"/>
  <c r="J12" i="1"/>
  <c r="I15" i="1"/>
  <c r="I14" i="1"/>
  <c r="I13" i="1"/>
  <c r="I12" i="1"/>
  <c r="H13" i="1"/>
  <c r="H15" i="1"/>
  <c r="H14" i="1"/>
  <c r="H12" i="1"/>
  <c r="G15" i="1"/>
  <c r="G14" i="1"/>
  <c r="G13" i="1"/>
  <c r="G12" i="1"/>
  <c r="I2" i="1"/>
  <c r="H2" i="1"/>
  <c r="G6" i="1"/>
  <c r="G5" i="1"/>
  <c r="G4" i="1"/>
  <c r="G2" i="1"/>
  <c r="J6" i="1"/>
  <c r="J5" i="1"/>
  <c r="J4" i="1"/>
  <c r="J2" i="1"/>
</calcChain>
</file>

<file path=xl/sharedStrings.xml><?xml version="1.0" encoding="utf-8"?>
<sst xmlns="http://schemas.openxmlformats.org/spreadsheetml/2006/main" count="33" uniqueCount="26">
  <si>
    <t>کشیدن بخیه زیر بیهوشی توسط همان جراح یا توسط جراح دیگر</t>
  </si>
  <si>
    <t>کشیدن بخیه تا 10 گره یا تا 10 سانتی متر توسط پزشک دیگر</t>
  </si>
  <si>
    <t xml:space="preserve"> (در صورت انجام در اورژانس بیمارستان در تعهد بیمه پایه می‌باشد)</t>
  </si>
  <si>
    <t>کشیدن بخیه بیش از 10 گره یا بیش از 10 سانتمتر توسط پزشک دیگر</t>
  </si>
  <si>
    <t>تعویض پانسمان (برای ضایعاتی غیر از سوختگی) زیر بیهوشی (غیر از بیحسی موضعی)</t>
  </si>
  <si>
    <t xml:space="preserve">شستشو و پانسمان ساده کوچک یا متوسط تا 20 سانتیمتر </t>
  </si>
  <si>
    <t>(در صورت انجام در اورژانس بیمارستان در تعهد بیمه پایه می‌باشد)</t>
  </si>
  <si>
    <t>شستشو و پانسمان ساده بزرگ بیش از20 سانتیمتر</t>
  </si>
  <si>
    <t xml:space="preserve">سوراخ کردن هر گوش </t>
  </si>
  <si>
    <t>درآوردن سرومن سفت شده، هر گوش به هر روش (شستشوی گوش، ساکشن و ...)</t>
  </si>
  <si>
    <t>کل</t>
  </si>
  <si>
    <t>حرفه ای</t>
  </si>
  <si>
    <t>فنی</t>
  </si>
  <si>
    <t>بیهوشی</t>
  </si>
  <si>
    <t>اقدام</t>
  </si>
  <si>
    <t>#</t>
  </si>
  <si>
    <t>#*</t>
  </si>
  <si>
    <r>
      <t>ECG</t>
    </r>
    <r>
      <rPr>
        <b/>
        <sz val="14"/>
        <color indexed="8"/>
        <rFont val="B Nazanin"/>
        <charset val="178"/>
      </rPr>
      <t xml:space="preserve"> با تفسير و گزارش</t>
    </r>
  </si>
  <si>
    <t xml:space="preserve"> تعرفه دولتی</t>
  </si>
  <si>
    <t>تعرفه خیریه</t>
  </si>
  <si>
    <t>تعرفه عمومی غیر دولتی</t>
  </si>
  <si>
    <t>تعرفه خصوصی</t>
  </si>
  <si>
    <t xml:space="preserve">ترزیق هر نوع داروی داخل عضله یا زیر جلدی (تشخیصی، درمانی و پیشگیرانه) </t>
  </si>
  <si>
    <t xml:space="preserve">ترزیق هر نوع داروی داخل شریانی </t>
  </si>
  <si>
    <t xml:space="preserve">ترزیق هر نوع داروی داخل وریدی </t>
  </si>
  <si>
    <t xml:space="preserve">تزریق عضلانی آنتی بیوتیک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</si>
</sst>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ر_ي_ا_ل;[Red]#,##0_ر_ي_ا_ل"/>
  </numFmts>
  <fonts count="5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4"/>
      <color theme="1"/>
      <name val="B Nazanin"/>
      <charset val="178"/>
    </font>
    <font>
      <b/>
      <sz val="14"/>
      <color rgb="FF000000"/>
      <name val="B Nazanin"/>
      <charset val="178"/>
    </font>
    <font>
      <b/>
      <sz val="14"/>
      <color indexed="8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Normal 2 2" xfId="1" xr:uid="{4B0AB062-B26E-44AF-8AFC-B69BF9BBED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rightToLeft="1" tabSelected="1" zoomScale="90" zoomScaleNormal="90" workbookViewId="0">
      <selection activeCell="I4" sqref="I4"/>
    </sheetView>
  </sheetViews>
  <sheetFormatPr defaultRowHeight="14.25" x14ac:dyDescent="0.2"/>
  <cols>
    <col min="1" max="1" width="48.875" customWidth="1"/>
    <col min="2" max="2" width="20.75" hidden="1" customWidth="1"/>
    <col min="3" max="5" width="0" hidden="1" customWidth="1"/>
    <col min="6" max="6" width="0.125" customWidth="1"/>
    <col min="7" max="7" width="13" bestFit="1" customWidth="1"/>
    <col min="8" max="8" width="13.75" bestFit="1" customWidth="1"/>
    <col min="9" max="9" width="27.875" customWidth="1"/>
    <col min="10" max="10" width="18.75" customWidth="1"/>
    <col min="11" max="11" width="0" hidden="1" customWidth="1"/>
  </cols>
  <sheetData>
    <row r="1" spans="1:11" ht="24.75" thickBot="1" x14ac:dyDescent="0.25">
      <c r="A1" s="1" t="s">
        <v>14</v>
      </c>
      <c r="B1" s="1"/>
      <c r="C1" s="1" t="s">
        <v>10</v>
      </c>
      <c r="D1" s="1" t="s">
        <v>11</v>
      </c>
      <c r="E1" s="1" t="s">
        <v>12</v>
      </c>
      <c r="F1" s="1" t="s">
        <v>13</v>
      </c>
      <c r="G1" s="1" t="s">
        <v>18</v>
      </c>
      <c r="H1" s="1" t="s">
        <v>19</v>
      </c>
      <c r="I1" s="1" t="s">
        <v>20</v>
      </c>
      <c r="J1" s="1" t="s">
        <v>21</v>
      </c>
    </row>
    <row r="2" spans="1:11" ht="48.75" thickBot="1" x14ac:dyDescent="0.25">
      <c r="A2" s="2" t="s">
        <v>0</v>
      </c>
      <c r="B2" s="2"/>
      <c r="C2" s="3">
        <v>6.5</v>
      </c>
      <c r="D2" s="3">
        <v>6.5</v>
      </c>
      <c r="E2" s="3"/>
      <c r="F2" s="3">
        <v>3</v>
      </c>
      <c r="G2" s="4">
        <f>C2*201000</f>
        <v>1306500</v>
      </c>
      <c r="H2" s="4">
        <f>C2*697000</f>
        <v>4530500</v>
      </c>
      <c r="I2" s="4">
        <f>D2*697000</f>
        <v>4530500</v>
      </c>
      <c r="J2" s="4">
        <f>C2*697000</f>
        <v>4530500</v>
      </c>
    </row>
    <row r="3" spans="1:11" ht="60.75" customHeight="1" thickBot="1" x14ac:dyDescent="0.25">
      <c r="A3" s="5" t="s">
        <v>1</v>
      </c>
      <c r="B3" s="5" t="s">
        <v>2</v>
      </c>
      <c r="C3" s="3">
        <v>1</v>
      </c>
      <c r="D3" s="3">
        <v>1</v>
      </c>
      <c r="E3" s="6"/>
      <c r="F3" s="3">
        <v>0</v>
      </c>
      <c r="G3" s="4">
        <v>201000</v>
      </c>
      <c r="H3" s="4">
        <v>392000</v>
      </c>
      <c r="I3" s="4">
        <v>392000</v>
      </c>
      <c r="J3" s="4">
        <v>392000</v>
      </c>
      <c r="K3" t="s">
        <v>15</v>
      </c>
    </row>
    <row r="4" spans="1:11" ht="69" customHeight="1" thickBot="1" x14ac:dyDescent="0.25">
      <c r="A4" s="5" t="s">
        <v>3</v>
      </c>
      <c r="B4" s="5" t="s">
        <v>2</v>
      </c>
      <c r="C4" s="3">
        <v>1.5</v>
      </c>
      <c r="D4" s="3">
        <v>1.5</v>
      </c>
      <c r="E4" s="6"/>
      <c r="F4" s="3">
        <v>0</v>
      </c>
      <c r="G4" s="4">
        <f>C4*201000</f>
        <v>301500</v>
      </c>
      <c r="H4" s="4">
        <v>588000</v>
      </c>
      <c r="I4" s="4">
        <v>588000</v>
      </c>
      <c r="J4" s="4">
        <f>C4*392000</f>
        <v>588000</v>
      </c>
      <c r="K4" t="s">
        <v>15</v>
      </c>
    </row>
    <row r="5" spans="1:11" ht="54" customHeight="1" thickBot="1" x14ac:dyDescent="0.25">
      <c r="A5" s="2" t="s">
        <v>4</v>
      </c>
      <c r="B5" s="2"/>
      <c r="C5" s="3">
        <v>3.5</v>
      </c>
      <c r="D5" s="3">
        <v>3.5</v>
      </c>
      <c r="E5" s="3"/>
      <c r="F5" s="3">
        <v>3</v>
      </c>
      <c r="G5" s="4">
        <f>C5*201000</f>
        <v>703500</v>
      </c>
      <c r="H5" s="4">
        <v>2439500</v>
      </c>
      <c r="I5" s="4">
        <v>2439500</v>
      </c>
      <c r="J5" s="4">
        <f>C5*697000</f>
        <v>2439500</v>
      </c>
    </row>
    <row r="6" spans="1:11" ht="57.75" customHeight="1" thickBot="1" x14ac:dyDescent="0.25">
      <c r="A6" s="5" t="s">
        <v>5</v>
      </c>
      <c r="B6" s="5" t="s">
        <v>6</v>
      </c>
      <c r="C6" s="3">
        <v>0.5</v>
      </c>
      <c r="D6" s="3">
        <v>0.5</v>
      </c>
      <c r="E6" s="6"/>
      <c r="F6" s="3">
        <v>0</v>
      </c>
      <c r="G6" s="4">
        <f>C6*201000</f>
        <v>100500</v>
      </c>
      <c r="H6" s="4">
        <v>196000</v>
      </c>
      <c r="I6" s="4">
        <v>196000</v>
      </c>
      <c r="J6" s="4">
        <f>C6*392000</f>
        <v>196000</v>
      </c>
      <c r="K6" t="s">
        <v>15</v>
      </c>
    </row>
    <row r="7" spans="1:11" ht="57.75" customHeight="1" thickBot="1" x14ac:dyDescent="0.25">
      <c r="A7" s="5" t="s">
        <v>7</v>
      </c>
      <c r="B7" s="5" t="s">
        <v>2</v>
      </c>
      <c r="C7" s="3">
        <v>1</v>
      </c>
      <c r="D7" s="3">
        <v>1</v>
      </c>
      <c r="E7" s="6"/>
      <c r="F7" s="3">
        <v>0</v>
      </c>
      <c r="G7" s="4">
        <v>201000</v>
      </c>
      <c r="H7" s="4">
        <v>392000</v>
      </c>
      <c r="I7" s="4">
        <v>392000</v>
      </c>
      <c r="J7" s="4">
        <v>392000</v>
      </c>
      <c r="K7" t="s">
        <v>15</v>
      </c>
    </row>
    <row r="8" spans="1:11" ht="24.75" hidden="1" thickBot="1" x14ac:dyDescent="0.25">
      <c r="A8" s="2"/>
      <c r="B8" s="2"/>
      <c r="C8" s="3"/>
      <c r="D8" s="3"/>
      <c r="E8" s="3"/>
      <c r="F8" s="3"/>
      <c r="G8" s="4"/>
      <c r="H8" s="4"/>
      <c r="I8" s="4"/>
      <c r="J8" s="4"/>
    </row>
    <row r="9" spans="1:11" ht="24.75" thickBot="1" x14ac:dyDescent="0.25">
      <c r="A9" s="5" t="s">
        <v>8</v>
      </c>
      <c r="B9" s="7"/>
      <c r="C9" s="3">
        <v>1</v>
      </c>
      <c r="D9" s="8">
        <v>1</v>
      </c>
      <c r="E9" s="8"/>
      <c r="F9" s="3">
        <v>0</v>
      </c>
      <c r="G9" s="4">
        <v>201000</v>
      </c>
      <c r="H9" s="4">
        <v>392000</v>
      </c>
      <c r="I9" s="4">
        <v>392000</v>
      </c>
      <c r="J9" s="4">
        <v>392000</v>
      </c>
      <c r="K9" t="s">
        <v>16</v>
      </c>
    </row>
    <row r="10" spans="1:11" ht="48.75" thickBot="1" x14ac:dyDescent="0.25">
      <c r="A10" s="5" t="s">
        <v>9</v>
      </c>
      <c r="B10" s="7"/>
      <c r="C10" s="3">
        <v>1</v>
      </c>
      <c r="D10" s="8">
        <v>1</v>
      </c>
      <c r="E10" s="8"/>
      <c r="F10" s="3">
        <v>0</v>
      </c>
      <c r="G10" s="4">
        <v>201000</v>
      </c>
      <c r="H10" s="4">
        <v>392000</v>
      </c>
      <c r="I10" s="4">
        <v>392000</v>
      </c>
      <c r="J10" s="4">
        <v>392000</v>
      </c>
      <c r="K10" t="s">
        <v>15</v>
      </c>
    </row>
    <row r="11" spans="1:11" ht="24.75" thickBot="1" x14ac:dyDescent="0.25">
      <c r="A11" s="5" t="s">
        <v>17</v>
      </c>
      <c r="B11" s="7"/>
      <c r="C11" s="3">
        <v>1</v>
      </c>
      <c r="D11" s="8">
        <v>0.3</v>
      </c>
      <c r="E11" s="8">
        <v>0.7</v>
      </c>
      <c r="F11" s="3">
        <v>0</v>
      </c>
      <c r="G11" s="4">
        <v>282200</v>
      </c>
      <c r="H11" s="4">
        <v>900900</v>
      </c>
      <c r="I11" s="4">
        <v>485100</v>
      </c>
      <c r="J11" s="4">
        <v>1038800</v>
      </c>
      <c r="K11" t="s">
        <v>15</v>
      </c>
    </row>
    <row r="12" spans="1:11" ht="48.75" thickBot="1" x14ac:dyDescent="0.25">
      <c r="A12" s="5" t="s">
        <v>22</v>
      </c>
      <c r="B12" s="5"/>
      <c r="C12" s="5">
        <v>0.2</v>
      </c>
      <c r="D12" s="5"/>
      <c r="E12" s="5"/>
      <c r="F12" s="5"/>
      <c r="G12" s="4">
        <f>0.2*201000</f>
        <v>40200</v>
      </c>
      <c r="H12" s="4">
        <f>0.2*392000</f>
        <v>78400</v>
      </c>
      <c r="I12" s="4">
        <f>0.2*392000</f>
        <v>78400</v>
      </c>
      <c r="J12" s="4">
        <f>0.2*392000</f>
        <v>78400</v>
      </c>
    </row>
    <row r="13" spans="1:11" ht="24.75" thickBot="1" x14ac:dyDescent="0.25">
      <c r="A13" s="5" t="s">
        <v>23</v>
      </c>
      <c r="B13" s="5"/>
      <c r="C13" s="5">
        <v>0.5</v>
      </c>
      <c r="D13" s="5"/>
      <c r="E13" s="5"/>
      <c r="F13" s="5"/>
      <c r="G13" s="4">
        <f>0.5*201000</f>
        <v>100500</v>
      </c>
      <c r="H13" s="4">
        <f>0.5*392000</f>
        <v>196000</v>
      </c>
      <c r="I13" s="4">
        <f>0.5*392000</f>
        <v>196000</v>
      </c>
      <c r="J13" s="4">
        <f>0.5*392000</f>
        <v>196000</v>
      </c>
    </row>
    <row r="14" spans="1:11" ht="24.75" thickBot="1" x14ac:dyDescent="0.25">
      <c r="A14" s="5" t="s">
        <v>24</v>
      </c>
      <c r="B14" s="5"/>
      <c r="C14" s="5">
        <v>0.2</v>
      </c>
      <c r="D14" s="5"/>
      <c r="E14" s="5"/>
      <c r="F14" s="5"/>
      <c r="G14" s="4">
        <f>0.2*201000</f>
        <v>40200</v>
      </c>
      <c r="H14" s="4">
        <f>0.2*392000</f>
        <v>78400</v>
      </c>
      <c r="I14" s="4">
        <f>0.2*392000</f>
        <v>78400</v>
      </c>
      <c r="J14" s="4">
        <f>0.2*392000</f>
        <v>78400</v>
      </c>
    </row>
    <row r="15" spans="1:11" ht="24.75" thickBot="1" x14ac:dyDescent="0.25">
      <c r="A15" s="5" t="s">
        <v>25</v>
      </c>
      <c r="B15" s="5"/>
      <c r="C15" s="5">
        <v>0.2</v>
      </c>
      <c r="D15" s="5"/>
      <c r="E15" s="5"/>
      <c r="F15" s="5"/>
      <c r="G15" s="4">
        <f>0.2*201000</f>
        <v>40200</v>
      </c>
      <c r="H15" s="4">
        <f>0.2*392000</f>
        <v>78400</v>
      </c>
      <c r="I15" s="4">
        <f>0.2*392000</f>
        <v>78400</v>
      </c>
      <c r="J15" s="4">
        <f>0.2*392000</f>
        <v>78400</v>
      </c>
    </row>
  </sheetData>
  <sheetProtection algorithmName="SHA-512" hashValue="fbQE4XhdWrPDah6DgIDXt96gg21q6YdrGpjTYtCxLIaUwTZgR+wzPt+kglqtjes9/WL9lisgoRPbo+5JMEhriQ==" saltValue="+sDmdzGmh1qIrPNW4lIcf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 Abbasi</dc:creator>
  <cp:lastModifiedBy>Miss Abbasi</cp:lastModifiedBy>
  <dcterms:created xsi:type="dcterms:W3CDTF">2015-06-05T18:17:20Z</dcterms:created>
  <dcterms:modified xsi:type="dcterms:W3CDTF">2023-05-10T09:30:17Z</dcterms:modified>
</cp:coreProperties>
</file>